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30" activeTab="0"/>
  </bookViews>
  <sheets>
    <sheet name="CUP" sheetId="1" r:id="rId1"/>
  </sheets>
  <definedNames>
    <definedName name="_xlnm.Print_Area" localSheetId="0">'CUP'!$A$1:$G$70</definedName>
  </definedNames>
  <calcPr fullCalcOnLoad="1"/>
</workbook>
</file>

<file path=xl/sharedStrings.xml><?xml version="1.0" encoding="utf-8"?>
<sst xmlns="http://schemas.openxmlformats.org/spreadsheetml/2006/main" count="158" uniqueCount="83">
  <si>
    <t>per i veicoli circolanti con rimorchio, la tariffa di cui ai precedenti punti è raddoppiata</t>
  </si>
  <si>
    <t>non si applica</t>
  </si>
  <si>
    <t>TARIFFA STANDARD ANNUA</t>
  </si>
  <si>
    <t>TARIFFA STANDARD GIORNALIERA</t>
  </si>
  <si>
    <t>ZONA 1</t>
  </si>
  <si>
    <t>ZONA 2</t>
  </si>
  <si>
    <t>motoveicoli e veicoli non compresi nei punti precedenti, pubblicità annuale proprio conto</t>
  </si>
  <si>
    <t>Si applicano tutte le altre maggiorazioni e riduzioni previste dal Regolamento.</t>
  </si>
  <si>
    <t xml:space="preserve">autoveicoli di proprietà,  pubblicità annuale proprio conto con portata &gt; a Kg. 3000 </t>
  </si>
  <si>
    <t xml:space="preserve">autoveicoli di proprietà,  pubblicità annuale proprio conto con portata &lt; a Kg. 3000 </t>
  </si>
  <si>
    <t xml:space="preserve">occupazione sottosuolo con serbatoi oltre 3.000 litri, per ogni 1.000 litri o frazione superiori </t>
  </si>
  <si>
    <t>occupazione sottosuolo con serbatoi di capacità fino a 3.000 litri</t>
  </si>
  <si>
    <t>riduzione dal 30 al 40% per mercati ricorrenti e settimanali</t>
  </si>
  <si>
    <t>FINO AD 1,00 METRO QUADRATO</t>
  </si>
  <si>
    <t>OLTRE AD 1,00 METRO QUADRATO</t>
  </si>
  <si>
    <t>TARIFFA</t>
  </si>
  <si>
    <r>
      <t>distribuzione depliants, volantini, manifestini e similari,</t>
    </r>
    <r>
      <rPr>
        <b/>
        <sz val="11"/>
        <color indexed="8"/>
        <rFont val="Calibri"/>
        <family val="2"/>
      </rPr>
      <t xml:space="preserve"> a giorno a persona - temporanea</t>
    </r>
  </si>
  <si>
    <r>
      <t xml:space="preserve">striscioni o similari trasversali a strade o piazze  </t>
    </r>
    <r>
      <rPr>
        <b/>
        <sz val="11"/>
        <color indexed="8"/>
        <rFont val="Calibri"/>
        <family val="2"/>
      </rPr>
      <t>per ogni giorno e  per ogni metro quadrato</t>
    </r>
  </si>
  <si>
    <r>
      <t xml:space="preserve">pubblicità sonora, </t>
    </r>
    <r>
      <rPr>
        <b/>
        <sz val="11"/>
        <color indexed="8"/>
        <rFont val="Calibri"/>
        <family val="2"/>
      </rPr>
      <t>per giorno e punto diffusione - temporanea</t>
    </r>
  </si>
  <si>
    <r>
      <t>proiezioni luminose</t>
    </r>
    <r>
      <rPr>
        <b/>
        <sz val="11"/>
        <color indexed="8"/>
        <rFont val="Calibri"/>
        <family val="2"/>
      </rPr>
      <t xml:space="preserve"> a giorno - temporanea</t>
    </r>
  </si>
  <si>
    <t>3 - OCCUPAZIONE SUOLO E SPAZI COMUNALI</t>
  </si>
  <si>
    <t>fino 20.000 abitanti, oltre € 1,01</t>
  </si>
  <si>
    <r>
      <t xml:space="preserve">occupazione ordinaria </t>
    </r>
    <r>
      <rPr>
        <b/>
        <sz val="11"/>
        <color indexed="8"/>
        <rFont val="Calibri"/>
        <family val="2"/>
      </rPr>
      <t xml:space="preserve">per ogni metro quadro e per </t>
    </r>
    <r>
      <rPr>
        <b/>
        <sz val="11"/>
        <color indexed="8"/>
        <rFont val="Calibri"/>
        <family val="2"/>
      </rPr>
      <t>anno solare</t>
    </r>
    <r>
      <rPr>
        <sz val="11"/>
        <color indexed="8"/>
        <rFont val="Calibri"/>
        <family val="2"/>
      </rPr>
      <t>, applicabile ad ogni tipologia non espressamente tariffata</t>
    </r>
  </si>
  <si>
    <t>MERCATI</t>
  </si>
  <si>
    <t>AFFISSIONI</t>
  </si>
  <si>
    <t>TIPOLOGIA ESPOSIZIONE O DIFFUSIONE</t>
  </si>
  <si>
    <t>TIPOLOGIA OCCUPAZIONE</t>
  </si>
  <si>
    <r>
      <t xml:space="preserve">pubblicità ordinaria </t>
    </r>
    <r>
      <rPr>
        <b/>
        <sz val="11"/>
        <color indexed="8"/>
        <rFont val="Calibri"/>
        <family val="2"/>
      </rPr>
      <t xml:space="preserve">per ogni metro quadro </t>
    </r>
    <r>
      <rPr>
        <sz val="11"/>
        <color theme="1"/>
        <rFont val="Calibri"/>
        <family val="2"/>
      </rPr>
      <t>e</t>
    </r>
    <r>
      <rPr>
        <b/>
        <sz val="11"/>
        <color indexed="8"/>
        <rFont val="Calibri"/>
        <family val="2"/>
      </rPr>
      <t xml:space="preserve"> per </t>
    </r>
    <r>
      <rPr>
        <b/>
        <sz val="11"/>
        <color indexed="8"/>
        <rFont val="Calibri"/>
        <family val="2"/>
      </rPr>
      <t>anno solare</t>
    </r>
    <r>
      <rPr>
        <sz val="11"/>
        <color indexed="8"/>
        <rFont val="Calibri"/>
        <family val="2"/>
      </rPr>
      <t>, applicabile ad ogni tipologia non espressamente tariffata</t>
    </r>
  </si>
  <si>
    <r>
      <t xml:space="preserve">pubblicità ordinaria </t>
    </r>
    <r>
      <rPr>
        <b/>
        <sz val="11"/>
        <color indexed="8"/>
        <rFont val="Calibri"/>
        <family val="2"/>
      </rPr>
      <t>per ogni metro quadro e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per giorno</t>
    </r>
    <r>
      <rPr>
        <sz val="11"/>
        <color indexed="8"/>
        <rFont val="Calibri"/>
        <family val="2"/>
      </rPr>
      <t>, applicabile ad ogni tipologia non espressamente tariffata</t>
    </r>
  </si>
  <si>
    <r>
      <t xml:space="preserve">locandine, manifesti, cartelli e similari , cadauno  </t>
    </r>
    <r>
      <rPr>
        <b/>
        <sz val="11"/>
        <color indexed="8"/>
        <rFont val="Calibri"/>
        <family val="2"/>
      </rPr>
      <t>per ogni metro quadrato e per ogni mese solare o frazione</t>
    </r>
    <r>
      <rPr>
        <sz val="11"/>
        <color theme="1"/>
        <rFont val="Calibri"/>
        <family val="2"/>
      </rPr>
      <t xml:space="preserve">  - </t>
    </r>
    <r>
      <rPr>
        <b/>
        <sz val="11"/>
        <color indexed="8"/>
        <rFont val="Calibri"/>
        <family val="2"/>
      </rPr>
      <t>temporanea</t>
    </r>
  </si>
  <si>
    <t>tariffa fissa annua</t>
  </si>
  <si>
    <t>note interne</t>
  </si>
  <si>
    <t>riduzioni fisse</t>
  </si>
  <si>
    <t>Coefficienti Moltiplicatori per tipo occupazione</t>
  </si>
  <si>
    <t>FINO A 9 ORE DI OCCUPAZIONE</t>
  </si>
  <si>
    <t xml:space="preserve">OLTRE 9 ORE DI OCCUPAZIONE </t>
  </si>
  <si>
    <r>
      <t xml:space="preserve">occupazioni realizzate in occasione di fiere, festeggiamentie mercati straordinari, </t>
    </r>
    <r>
      <rPr>
        <b/>
        <sz val="11"/>
        <color indexed="8"/>
        <rFont val="Calibri"/>
        <family val="2"/>
      </rPr>
      <t>per giorno e metro quadrato</t>
    </r>
  </si>
  <si>
    <t>PUBBLICITA</t>
  </si>
  <si>
    <t xml:space="preserve">(Comuni sotto i 10.000 abitanti)   </t>
  </si>
  <si>
    <t>1 - ESPOSIZIONI E DIFFUSIONI PUBBLICITARIE</t>
  </si>
  <si>
    <t>Coefficienti Moltiplicatori</t>
  </si>
  <si>
    <t>Coefficienti Moltiplicatori 
per tipologia esposizione</t>
  </si>
  <si>
    <t>Tariffa 
FINO a 1,00 mq</t>
  </si>
  <si>
    <t>Tariffa 
OLTRE 1,00 mq</t>
  </si>
  <si>
    <r>
      <rPr>
        <b/>
        <i/>
        <u val="single"/>
        <sz val="14"/>
        <color indexed="10"/>
        <rFont val="Calibri"/>
        <family val="2"/>
      </rPr>
      <t>2 - PUBBLICHE AFFISSIONI</t>
    </r>
    <r>
      <rPr>
        <b/>
        <sz val="14"/>
        <color indexed="10"/>
        <rFont val="Calibri"/>
        <family val="2"/>
      </rPr>
      <t xml:space="preserve"> (DAL 01/12/2021) </t>
    </r>
  </si>
  <si>
    <t>manifesti, per singolo foglio base cm. 70x100 ed ogni 7 giorni di esposizione</t>
  </si>
  <si>
    <t>OCCUPAZIONI</t>
  </si>
  <si>
    <t>Tariffa 
Annuale</t>
  </si>
  <si>
    <t>Tariffa 
a Giorno</t>
  </si>
  <si>
    <t>Tariffa 
FINO 9 ore</t>
  </si>
  <si>
    <t>Tariffa 
OLTRE 9 ore</t>
  </si>
  <si>
    <r>
      <t xml:space="preserve">occupazione realizzata in occasione di </t>
    </r>
    <r>
      <rPr>
        <b/>
        <sz val="11"/>
        <color indexed="8"/>
        <rFont val="Calibri"/>
        <family val="2"/>
      </rPr>
      <t>mercati settimanali</t>
    </r>
    <r>
      <rPr>
        <sz val="11"/>
        <color theme="1"/>
        <rFont val="Calibri"/>
        <family val="2"/>
      </rPr>
      <t xml:space="preserve"> ed </t>
    </r>
    <r>
      <rPr>
        <b/>
        <sz val="11"/>
        <color indexed="8"/>
        <rFont val="Calibri"/>
        <family val="2"/>
      </rPr>
      <t>a carattere ricorrente</t>
    </r>
    <r>
      <rPr>
        <sz val="11"/>
        <color theme="1"/>
        <rFont val="Calibri"/>
        <family val="2"/>
      </rPr>
      <t xml:space="preserve"> e per operatori commerciali titolari di posto fisso  </t>
    </r>
    <r>
      <rPr>
        <b/>
        <sz val="11"/>
        <color indexed="8"/>
        <rFont val="Calibri"/>
        <family val="2"/>
      </rPr>
      <t xml:space="preserve">per ogni metro quadrato e per </t>
    </r>
    <r>
      <rPr>
        <b/>
        <sz val="11"/>
        <color indexed="8"/>
        <rFont val="Calibri"/>
        <family val="2"/>
      </rPr>
      <t>anno solare</t>
    </r>
  </si>
  <si>
    <r>
      <t>occupazioni con cavi e condutture per forniture servizi pubblica utilità, n° utenze per tariffa forfettaria -</t>
    </r>
    <r>
      <rPr>
        <b/>
        <sz val="11"/>
        <color indexed="8"/>
        <rFont val="Calibri"/>
        <family val="2"/>
      </rPr>
      <t xml:space="preserve"> annuale ad utenza</t>
    </r>
  </si>
  <si>
    <r>
      <t xml:space="preserve">occupazione ordinaria </t>
    </r>
    <r>
      <rPr>
        <b/>
        <sz val="11"/>
        <color indexed="8"/>
        <rFont val="Calibri"/>
        <family val="2"/>
      </rPr>
      <t xml:space="preserve">per ogni metro quadro e per </t>
    </r>
    <r>
      <rPr>
        <b/>
        <sz val="11"/>
        <color indexed="8"/>
        <rFont val="Calibri"/>
        <family val="2"/>
      </rPr>
      <t>giorno</t>
    </r>
    <r>
      <rPr>
        <sz val="11"/>
        <color indexed="8"/>
        <rFont val="Calibri"/>
        <family val="2"/>
      </rPr>
      <t>, applicabile ad ogni tipologia non espressamente tariffata</t>
    </r>
  </si>
  <si>
    <r>
      <t xml:space="preserve">occupazioni per manifestazioni politiche, culturali e sportive senza fine economico </t>
    </r>
    <r>
      <rPr>
        <b/>
        <sz val="11"/>
        <color indexed="8"/>
        <rFont val="Calibri"/>
        <family val="2"/>
      </rPr>
      <t>per metro quadrato</t>
    </r>
  </si>
  <si>
    <r>
      <t xml:space="preserve">occupazioni effettuate con il patrocinio o la partecipazione di un ente pubblico territoriale avente efficacia limitatamente alla sola circoscrizione territoriale di competenza </t>
    </r>
    <r>
      <rPr>
        <b/>
        <sz val="11"/>
        <color indexed="8"/>
        <rFont val="Calibri"/>
        <family val="2"/>
      </rPr>
      <t>per metro quadrato</t>
    </r>
  </si>
  <si>
    <r>
      <t xml:space="preserve">occupazioni realizzate con spettacoli viaggianti </t>
    </r>
    <r>
      <rPr>
        <b/>
        <sz val="11"/>
        <color indexed="8"/>
        <rFont val="Calibri"/>
        <family val="2"/>
      </rPr>
      <t>per metro quadrato</t>
    </r>
  </si>
  <si>
    <r>
      <t xml:space="preserve">occupazioni realizzate con attività edilizie </t>
    </r>
    <r>
      <rPr>
        <b/>
        <sz val="11"/>
        <color indexed="8"/>
        <rFont val="Calibri"/>
        <family val="2"/>
      </rPr>
      <t>per metro quadrato</t>
    </r>
  </si>
  <si>
    <r>
      <t xml:space="preserve">occupazioni soprastanti con gru e mezzi similari </t>
    </r>
    <r>
      <rPr>
        <b/>
        <sz val="11"/>
        <color indexed="8"/>
        <rFont val="Calibri"/>
        <family val="2"/>
      </rPr>
      <t>per metro quadrato</t>
    </r>
  </si>
  <si>
    <r>
      <t xml:space="preserve">occupazioni con manomissioni stradali o del demanio o con sviluppo progressivo </t>
    </r>
    <r>
      <rPr>
        <b/>
        <sz val="11"/>
        <color indexed="8"/>
        <rFont val="Calibri"/>
        <family val="2"/>
      </rPr>
      <t>per metro quadrato</t>
    </r>
  </si>
  <si>
    <r>
      <t xml:space="preserve">occupazioni di interi tratti stradali </t>
    </r>
    <r>
      <rPr>
        <b/>
        <sz val="11"/>
        <color indexed="8"/>
        <rFont val="Calibri"/>
        <family val="2"/>
      </rPr>
      <t>per metro quadrato</t>
    </r>
  </si>
  <si>
    <r>
      <t xml:space="preserve">occupazioni sosta veicoli ad uso esclusivo </t>
    </r>
    <r>
      <rPr>
        <b/>
        <sz val="11"/>
        <color indexed="8"/>
        <rFont val="Calibri"/>
        <family val="2"/>
      </rPr>
      <t>a metro quadrato</t>
    </r>
  </si>
  <si>
    <r>
      <t xml:space="preserve">occupazioni spazi con tende, ombrelloni e similari - </t>
    </r>
    <r>
      <rPr>
        <b/>
        <sz val="11"/>
        <color indexed="8"/>
        <rFont val="Calibri"/>
        <family val="2"/>
      </rPr>
      <t>annuali</t>
    </r>
  </si>
  <si>
    <r>
      <t xml:space="preserve">occupazioni spazi con tende, ombrelloni e similari - </t>
    </r>
    <r>
      <rPr>
        <b/>
        <sz val="11"/>
        <color indexed="8"/>
        <rFont val="Calibri"/>
        <family val="2"/>
      </rPr>
      <t>temporanea</t>
    </r>
  </si>
  <si>
    <t>aumento massimo tariffa consentito del 25%</t>
  </si>
  <si>
    <r>
      <t xml:space="preserve">occupazione realizzata in occasione di </t>
    </r>
    <r>
      <rPr>
        <b/>
        <sz val="11"/>
        <color indexed="8"/>
        <rFont val="Calibri"/>
        <family val="2"/>
      </rPr>
      <t>mercati settimanali</t>
    </r>
    <r>
      <rPr>
        <sz val="11"/>
        <color theme="1"/>
        <rFont val="Calibri"/>
        <family val="2"/>
      </rPr>
      <t xml:space="preserve">, rionali, stagionali e per operatori commerciali </t>
    </r>
    <r>
      <rPr>
        <b/>
        <sz val="11"/>
        <color indexed="8"/>
        <rFont val="Calibri"/>
        <family val="2"/>
      </rPr>
      <t>NON titolari di posto fisso (spuntisti)</t>
    </r>
    <r>
      <rPr>
        <sz val="11"/>
        <color theme="1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per ogni metro quadrato e per </t>
    </r>
    <r>
      <rPr>
        <b/>
        <sz val="11"/>
        <color indexed="8"/>
        <rFont val="Calibri"/>
        <family val="2"/>
      </rPr>
      <t>giorno</t>
    </r>
  </si>
  <si>
    <t>4 - OCCUPAZIONE MERCATI</t>
  </si>
  <si>
    <r>
      <t xml:space="preserve">occupazione realizzata in occasione di </t>
    </r>
    <r>
      <rPr>
        <b/>
        <sz val="11"/>
        <color indexed="8"/>
        <rFont val="Calibri"/>
        <family val="2"/>
      </rPr>
      <t xml:space="preserve">mercati </t>
    </r>
    <r>
      <rPr>
        <b/>
        <sz val="11"/>
        <rFont val="Calibri"/>
        <family val="2"/>
      </rPr>
      <t>permanenti</t>
    </r>
    <r>
      <rPr>
        <sz val="11"/>
        <color theme="1"/>
        <rFont val="Calibri"/>
        <family val="2"/>
      </rPr>
      <t xml:space="preserve"> rionali, stagionali e per operatori commerciali</t>
    </r>
    <r>
      <rPr>
        <b/>
        <sz val="11"/>
        <color indexed="8"/>
        <rFont val="Calibri"/>
        <family val="2"/>
      </rPr>
      <t xml:space="preserve"> titolari di posto fisso</t>
    </r>
    <r>
      <rPr>
        <sz val="11"/>
        <color theme="1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per ogni metro quadrato e per </t>
    </r>
    <r>
      <rPr>
        <b/>
        <sz val="11"/>
        <color indexed="8"/>
        <rFont val="Calibri"/>
        <family val="2"/>
      </rPr>
      <t>ANNO SOLARE</t>
    </r>
  </si>
  <si>
    <r>
      <t xml:space="preserve">occupazione realizzata in occasione di </t>
    </r>
    <r>
      <rPr>
        <b/>
        <sz val="11"/>
        <color indexed="8"/>
        <rFont val="Calibri"/>
        <family val="2"/>
      </rPr>
      <t xml:space="preserve">mercati </t>
    </r>
    <r>
      <rPr>
        <b/>
        <sz val="11"/>
        <rFont val="Calibri"/>
        <family val="2"/>
      </rPr>
      <t>con occupazione temporanea</t>
    </r>
    <r>
      <rPr>
        <sz val="11"/>
        <color theme="1"/>
        <rFont val="Calibri"/>
        <family val="2"/>
      </rPr>
      <t xml:space="preserve"> rionali, stagionali e per operatori commerciali</t>
    </r>
    <r>
      <rPr>
        <b/>
        <sz val="11"/>
        <color indexed="8"/>
        <rFont val="Calibri"/>
        <family val="2"/>
      </rPr>
      <t xml:space="preserve"> titolari di posto fisso</t>
    </r>
    <r>
      <rPr>
        <sz val="11"/>
        <color theme="1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>per ogni metro quadrato e per giorno</t>
    </r>
  </si>
  <si>
    <t>MAGGIORAZIONE PER CATEGORIA SPECIALE</t>
  </si>
  <si>
    <r>
      <t xml:space="preserve">occupazioni del sottosuolo </t>
    </r>
    <r>
      <rPr>
        <b/>
        <sz val="11"/>
        <color indexed="8"/>
        <rFont val="Calibri"/>
        <family val="2"/>
      </rPr>
      <t>per metro quadrato</t>
    </r>
  </si>
  <si>
    <t>ZONA UNICA</t>
  </si>
  <si>
    <t>Coefficiente Moltiplicatore</t>
  </si>
  <si>
    <t>Tariffa</t>
  </si>
  <si>
    <r>
      <t xml:space="preserve">occupazioni realizzate da esercizi commerciali e pubblici esercizi per somministrazione di cibi e bevande - </t>
    </r>
    <r>
      <rPr>
        <b/>
        <sz val="11"/>
        <color indexed="8"/>
        <rFont val="Calibri"/>
        <family val="2"/>
      </rPr>
      <t>annuali a mq</t>
    </r>
  </si>
  <si>
    <r>
      <t>occupazioni realizzate da esercizi commerciali e pubblici esercizi per somministrazione di cibi e bevande -</t>
    </r>
    <r>
      <rPr>
        <b/>
        <sz val="11"/>
        <color indexed="8"/>
        <rFont val="Calibri"/>
        <family val="2"/>
      </rPr>
      <t xml:space="preserve"> temporenea a mq</t>
    </r>
  </si>
  <si>
    <r>
      <t xml:space="preserve">occupazione soprasuolo </t>
    </r>
    <r>
      <rPr>
        <b/>
        <sz val="11"/>
        <color indexed="8"/>
        <rFont val="Calibri"/>
        <family val="2"/>
      </rPr>
      <t xml:space="preserve">per ogni metro quadro e per </t>
    </r>
    <r>
      <rPr>
        <b/>
        <sz val="11"/>
        <color indexed="8"/>
        <rFont val="Calibri"/>
        <family val="2"/>
      </rPr>
      <t>anno solare</t>
    </r>
    <r>
      <rPr>
        <sz val="11"/>
        <color indexed="8"/>
        <rFont val="Calibri"/>
        <family val="2"/>
      </rPr>
      <t>, applicabile ad ogni tipologia non espressamente tariffata</t>
    </r>
  </si>
  <si>
    <r>
      <t xml:space="preserve">occupazione soprasuolo </t>
    </r>
    <r>
      <rPr>
        <b/>
        <sz val="11"/>
        <color indexed="8"/>
        <rFont val="Calibri"/>
        <family val="2"/>
      </rPr>
      <t xml:space="preserve">per ogni metro quadro e per </t>
    </r>
    <r>
      <rPr>
        <b/>
        <sz val="11"/>
        <color indexed="8"/>
        <rFont val="Calibri"/>
        <family val="2"/>
      </rPr>
      <t xml:space="preserve"> giorno</t>
    </r>
    <r>
      <rPr>
        <sz val="11"/>
        <color indexed="8"/>
        <rFont val="Calibri"/>
        <family val="2"/>
      </rPr>
      <t>, applicabile ad ogni tipologia non espressamente tariffata</t>
    </r>
  </si>
  <si>
    <t>Comune di Remanzacco                                                                                                                                                                                                              
Canone patrimoniale di concessione, autorizzazione o esposizione pubblicitaria (Legge 160/2019 articolo 1 commi da 816 a 847)                                                                                     Approvazione delle tariffe - Allegato alla deliberazione G.C. n:… del….........</t>
  </si>
  <si>
    <t>-</t>
  </si>
  <si>
    <t>esente</t>
  </si>
  <si>
    <r>
      <t xml:space="preserve">occupazioni con impianti di telefonia mobile e tecnologie di telecomunicazioni per operatore singolo, </t>
    </r>
    <r>
      <rPr>
        <b/>
        <sz val="11"/>
        <color indexed="8"/>
        <rFont val="Calibri"/>
        <family val="2"/>
      </rPr>
      <t>per metro quadrato. Per tali occupazioni si applica in ogni caso la tariffa per la zona 1.</t>
    </r>
  </si>
  <si>
    <r>
      <t xml:space="preserve">occupazioni con impianti di telefonia mobile e tecnologie di telecomunicazioni per ogni ulteriore operatore, </t>
    </r>
    <r>
      <rPr>
        <b/>
        <sz val="11"/>
        <color indexed="8"/>
        <rFont val="Calibri"/>
        <family val="2"/>
      </rPr>
      <t>per metro quadrato. Per tali occupazioni si applica in ogni caso la tariffa per la zona 2.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</si>
</sst>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0.000"/>
    <numFmt numFmtId="172" formatCode="_-* #,##0.000_-;\-* #,##0.000_-;_-* &quot;-&quot;??_-;_-@_-"/>
    <numFmt numFmtId="173" formatCode="_-* #,##0.0000_-;\-* #,##0.0000_-;_-* &quot;-&quot;??_-;_-@_-"/>
    <numFmt numFmtId="174" formatCode="0.0"/>
    <numFmt numFmtId="175" formatCode="#,##0.000_ ;\-#,##0.000\ "/>
    <numFmt numFmtId="176" formatCode="_-* #,##0.000_-;\-* #,##0.000_-;_-* &quot;-&quot;???_-;_-@_-"/>
    <numFmt numFmtId="177" formatCode="[$-410]dddd\ d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u val="single"/>
      <sz val="14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3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i/>
      <u val="single"/>
      <sz val="14"/>
      <color rgb="FFFF0000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hair"/>
    </border>
    <border>
      <left style="medium"/>
      <right style="medium"/>
      <top/>
      <bottom style="hair"/>
    </border>
    <border>
      <left style="medium"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/>
      <top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/>
      <top style="thin"/>
      <bottom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thin"/>
      <top/>
      <bottom style="thin"/>
    </border>
    <border>
      <left/>
      <right style="hair"/>
      <top style="hair"/>
      <bottom style="hair"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hair"/>
      <right style="medium"/>
      <top style="hair"/>
      <bottom style="medium"/>
    </border>
    <border>
      <left style="hair"/>
      <right>
        <color indexed="63"/>
      </right>
      <top style="medium"/>
      <bottom style="medium"/>
    </border>
    <border>
      <left/>
      <right style="hair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hair"/>
      <bottom style="hair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/>
      <right/>
      <top style="medium"/>
      <bottom style="thin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Font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171" fontId="38" fillId="0" borderId="11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172" fontId="0" fillId="0" borderId="16" xfId="43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172" fontId="0" fillId="0" borderId="18" xfId="43" applyNumberFormat="1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172" fontId="0" fillId="0" borderId="20" xfId="43" applyNumberFormat="1" applyFont="1" applyFill="1" applyBorder="1" applyAlignment="1">
      <alignment vertical="center" wrapText="1"/>
    </xf>
    <xf numFmtId="0" fontId="42" fillId="6" borderId="21" xfId="0" applyFont="1" applyFill="1" applyBorder="1" applyAlignment="1">
      <alignment horizontal="left" vertical="center" wrapText="1"/>
    </xf>
    <xf numFmtId="0" fontId="38" fillId="6" borderId="22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43" fillId="0" borderId="23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171" fontId="0" fillId="0" borderId="0" xfId="0" applyNumberFormat="1" applyFill="1" applyAlignment="1">
      <alignment vertical="center" wrapText="1"/>
    </xf>
    <xf numFmtId="17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0" fontId="38" fillId="0" borderId="24" xfId="0" applyFont="1" applyFill="1" applyBorder="1" applyAlignment="1">
      <alignment vertical="center" wrapText="1"/>
    </xf>
    <xf numFmtId="170" fontId="38" fillId="0" borderId="25" xfId="0" applyNumberFormat="1" applyFont="1" applyFill="1" applyBorder="1" applyAlignment="1">
      <alignment horizontal="right" vertical="center" wrapText="1"/>
    </xf>
    <xf numFmtId="0" fontId="38" fillId="0" borderId="26" xfId="0" applyFont="1" applyFill="1" applyBorder="1" applyAlignment="1">
      <alignment vertical="center" wrapText="1"/>
    </xf>
    <xf numFmtId="170" fontId="38" fillId="0" borderId="27" xfId="0" applyNumberFormat="1" applyFont="1" applyFill="1" applyBorder="1" applyAlignment="1">
      <alignment horizontal="right" vertical="center" wrapText="1"/>
    </xf>
    <xf numFmtId="170" fontId="38" fillId="0" borderId="28" xfId="0" applyNumberFormat="1" applyFont="1" applyFill="1" applyBorder="1" applyAlignment="1">
      <alignment horizontal="right" vertical="center" wrapText="1"/>
    </xf>
    <xf numFmtId="0" fontId="0" fillId="0" borderId="11" xfId="0" applyFill="1" applyBorder="1" applyAlignment="1">
      <alignment vertical="center" wrapText="1"/>
    </xf>
    <xf numFmtId="170" fontId="0" fillId="0" borderId="29" xfId="0" applyNumberFormat="1" applyFont="1" applyFill="1" applyBorder="1" applyAlignment="1">
      <alignment horizontal="right" vertical="center"/>
    </xf>
    <xf numFmtId="170" fontId="0" fillId="0" borderId="30" xfId="0" applyNumberFormat="1" applyFont="1" applyFill="1" applyBorder="1" applyAlignment="1">
      <alignment horizontal="right" vertical="center"/>
    </xf>
    <xf numFmtId="172" fontId="0" fillId="0" borderId="20" xfId="43" applyNumberFormat="1" applyFont="1" applyFill="1" applyBorder="1" applyAlignment="1">
      <alignment horizontal="right" vertical="center" wrapText="1"/>
    </xf>
    <xf numFmtId="0" fontId="43" fillId="7" borderId="31" xfId="0" applyFont="1" applyFill="1" applyBorder="1" applyAlignment="1">
      <alignment vertical="center" wrapText="1"/>
    </xf>
    <xf numFmtId="0" fontId="38" fillId="7" borderId="2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vertical="center" wrapText="1"/>
    </xf>
    <xf numFmtId="172" fontId="0" fillId="0" borderId="33" xfId="43" applyNumberFormat="1" applyFont="1" applyFill="1" applyBorder="1" applyAlignment="1">
      <alignment vertical="center" wrapText="1"/>
    </xf>
    <xf numFmtId="0" fontId="42" fillId="5" borderId="21" xfId="0" applyFont="1" applyFill="1" applyBorder="1" applyAlignment="1">
      <alignment horizontal="left" vertical="center" wrapText="1"/>
    </xf>
    <xf numFmtId="0" fontId="38" fillId="5" borderId="22" xfId="0" applyFont="1" applyFill="1" applyBorder="1" applyAlignment="1">
      <alignment horizontal="center" vertical="center" wrapText="1"/>
    </xf>
    <xf numFmtId="0" fontId="38" fillId="0" borderId="34" xfId="0" applyFont="1" applyFill="1" applyBorder="1" applyAlignment="1">
      <alignment vertical="center" wrapText="1"/>
    </xf>
    <xf numFmtId="172" fontId="0" fillId="0" borderId="16" xfId="43" applyNumberFormat="1" applyFont="1" applyFill="1" applyBorder="1" applyAlignment="1">
      <alignment horizontal="right" vertical="center" wrapText="1"/>
    </xf>
    <xf numFmtId="170" fontId="0" fillId="0" borderId="35" xfId="0" applyNumberFormat="1" applyFont="1" applyFill="1" applyBorder="1" applyAlignment="1">
      <alignment horizontal="right" vertical="center"/>
    </xf>
    <xf numFmtId="170" fontId="0" fillId="0" borderId="30" xfId="0" applyNumberFormat="1" applyFill="1" applyBorder="1" applyAlignment="1">
      <alignment horizontal="right" vertical="center" wrapText="1"/>
    </xf>
    <xf numFmtId="170" fontId="0" fillId="0" borderId="36" xfId="0" applyNumberFormat="1" applyFont="1" applyFill="1" applyBorder="1" applyAlignment="1">
      <alignment horizontal="right" vertical="center"/>
    </xf>
    <xf numFmtId="170" fontId="0" fillId="0" borderId="37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 wrapText="1"/>
    </xf>
    <xf numFmtId="170" fontId="0" fillId="0" borderId="38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vertical="center" wrapText="1"/>
    </xf>
    <xf numFmtId="0" fontId="42" fillId="4" borderId="21" xfId="0" applyFont="1" applyFill="1" applyBorder="1" applyAlignment="1">
      <alignment horizontal="left" vertical="center" wrapText="1"/>
    </xf>
    <xf numFmtId="0" fontId="38" fillId="4" borderId="2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170" fontId="0" fillId="0" borderId="39" xfId="0" applyNumberFormat="1" applyFont="1" applyFill="1" applyBorder="1" applyAlignment="1">
      <alignment horizontal="right" vertical="center"/>
    </xf>
    <xf numFmtId="170" fontId="0" fillId="0" borderId="40" xfId="0" applyNumberFormat="1" applyFont="1" applyFill="1" applyBorder="1" applyAlignment="1">
      <alignment horizontal="right" vertical="center"/>
    </xf>
    <xf numFmtId="170" fontId="0" fillId="0" borderId="41" xfId="0" applyNumberFormat="1" applyFont="1" applyFill="1" applyBorder="1" applyAlignment="1">
      <alignment horizontal="right" vertical="center"/>
    </xf>
    <xf numFmtId="0" fontId="0" fillId="0" borderId="42" xfId="0" applyFill="1" applyBorder="1" applyAlignment="1">
      <alignment vertical="center"/>
    </xf>
    <xf numFmtId="171" fontId="0" fillId="0" borderId="0" xfId="0" applyNumberFormat="1" applyFill="1" applyAlignment="1">
      <alignment vertical="center" textRotation="255"/>
    </xf>
    <xf numFmtId="49" fontId="0" fillId="0" borderId="16" xfId="0" applyNumberFormat="1" applyFill="1" applyBorder="1" applyAlignment="1">
      <alignment vertical="center" wrapText="1"/>
    </xf>
    <xf numFmtId="172" fontId="0" fillId="0" borderId="18" xfId="43" applyNumberFormat="1" applyFont="1" applyFill="1" applyBorder="1" applyAlignment="1">
      <alignment horizontal="right" vertical="center" wrapText="1"/>
    </xf>
    <xf numFmtId="170" fontId="0" fillId="0" borderId="43" xfId="0" applyNumberFormat="1" applyFont="1" applyFill="1" applyBorder="1" applyAlignment="1">
      <alignment horizontal="right" vertical="center"/>
    </xf>
    <xf numFmtId="0" fontId="32" fillId="0" borderId="44" xfId="0" applyFont="1" applyFill="1" applyBorder="1" applyAlignment="1">
      <alignment vertical="center"/>
    </xf>
    <xf numFmtId="0" fontId="0" fillId="0" borderId="0" xfId="0" applyAlignment="1">
      <alignment vertical="center"/>
    </xf>
    <xf numFmtId="10" fontId="41" fillId="0" borderId="28" xfId="0" applyNumberFormat="1" applyFont="1" applyFill="1" applyBorder="1" applyAlignment="1">
      <alignment horizontal="right" vertical="center" wrapText="1"/>
    </xf>
    <xf numFmtId="0" fontId="0" fillId="0" borderId="16" xfId="0" applyFill="1" applyBorder="1" applyAlignment="1">
      <alignment vertical="center" wrapText="1"/>
    </xf>
    <xf numFmtId="170" fontId="0" fillId="0" borderId="12" xfId="0" applyNumberFormat="1" applyFont="1" applyFill="1" applyBorder="1" applyAlignment="1">
      <alignment horizontal="right" vertical="center" wrapText="1"/>
    </xf>
    <xf numFmtId="170" fontId="0" fillId="0" borderId="45" xfId="0" applyNumberFormat="1" applyFont="1" applyFill="1" applyBorder="1" applyAlignment="1">
      <alignment horizontal="right" vertical="center" wrapText="1"/>
    </xf>
    <xf numFmtId="172" fontId="0" fillId="0" borderId="46" xfId="43" applyNumberFormat="1" applyFont="1" applyFill="1" applyBorder="1" applyAlignment="1">
      <alignment horizontal="center" vertical="center" wrapText="1"/>
    </xf>
    <xf numFmtId="170" fontId="0" fillId="0" borderId="0" xfId="0" applyNumberFormat="1" applyFont="1" applyFill="1" applyBorder="1" applyAlignment="1">
      <alignment horizontal="right" vertical="center" wrapText="1"/>
    </xf>
    <xf numFmtId="0" fontId="0" fillId="0" borderId="18" xfId="0" applyBorder="1" applyAlignment="1">
      <alignment vertical="center" wrapText="1"/>
    </xf>
    <xf numFmtId="170" fontId="0" fillId="0" borderId="47" xfId="0" applyNumberFormat="1" applyFont="1" applyFill="1" applyBorder="1" applyAlignment="1">
      <alignment horizontal="right" vertical="center"/>
    </xf>
    <xf numFmtId="170" fontId="0" fillId="0" borderId="48" xfId="0" applyNumberFormat="1" applyFont="1" applyFill="1" applyBorder="1" applyAlignment="1">
      <alignment horizontal="center" vertical="center"/>
    </xf>
    <xf numFmtId="170" fontId="0" fillId="0" borderId="49" xfId="0" applyNumberFormat="1" applyFont="1" applyFill="1" applyBorder="1" applyAlignment="1">
      <alignment horizontal="center" vertical="center"/>
    </xf>
    <xf numFmtId="170" fontId="0" fillId="0" borderId="50" xfId="0" applyNumberFormat="1" applyFont="1" applyFill="1" applyBorder="1" applyAlignment="1">
      <alignment horizontal="center" vertical="center"/>
    </xf>
    <xf numFmtId="0" fontId="44" fillId="0" borderId="51" xfId="0" applyFont="1" applyFill="1" applyBorder="1" applyAlignment="1">
      <alignment horizontal="center" vertical="center"/>
    </xf>
    <xf numFmtId="0" fontId="44" fillId="0" borderId="52" xfId="0" applyFont="1" applyFill="1" applyBorder="1" applyAlignment="1">
      <alignment horizontal="center" vertical="center"/>
    </xf>
    <xf numFmtId="172" fontId="38" fillId="0" borderId="51" xfId="43" applyNumberFormat="1" applyFont="1" applyFill="1" applyBorder="1" applyAlignment="1">
      <alignment horizontal="center" vertical="center" wrapText="1"/>
    </xf>
    <xf numFmtId="172" fontId="38" fillId="0" borderId="52" xfId="43" applyNumberFormat="1" applyFont="1" applyFill="1" applyBorder="1" applyAlignment="1">
      <alignment horizontal="center" vertical="center" wrapText="1"/>
    </xf>
    <xf numFmtId="0" fontId="38" fillId="0" borderId="53" xfId="0" applyFont="1" applyFill="1" applyBorder="1" applyAlignment="1">
      <alignment horizontal="center" vertical="center" wrapText="1"/>
    </xf>
    <xf numFmtId="0" fontId="38" fillId="0" borderId="54" xfId="0" applyFont="1" applyFill="1" applyBorder="1" applyAlignment="1">
      <alignment horizontal="center" vertical="center" wrapText="1"/>
    </xf>
    <xf numFmtId="0" fontId="38" fillId="0" borderId="55" xfId="0" applyFont="1" applyFill="1" applyBorder="1" applyAlignment="1">
      <alignment horizontal="center" vertical="center" wrapText="1"/>
    </xf>
    <xf numFmtId="0" fontId="38" fillId="0" borderId="56" xfId="0" applyFont="1" applyFill="1" applyBorder="1" applyAlignment="1">
      <alignment horizontal="center" vertical="center" wrapText="1"/>
    </xf>
    <xf numFmtId="0" fontId="38" fillId="4" borderId="22" xfId="0" applyFont="1" applyFill="1" applyBorder="1" applyAlignment="1">
      <alignment horizontal="center" vertical="center" wrapText="1"/>
    </xf>
    <xf numFmtId="0" fontId="45" fillId="4" borderId="54" xfId="0" applyFont="1" applyFill="1" applyBorder="1" applyAlignment="1">
      <alignment horizontal="center" vertical="center" textRotation="255"/>
    </xf>
    <xf numFmtId="0" fontId="45" fillId="4" borderId="46" xfId="0" applyFont="1" applyFill="1" applyBorder="1" applyAlignment="1">
      <alignment horizontal="center" vertical="center" textRotation="255"/>
    </xf>
    <xf numFmtId="0" fontId="45" fillId="4" borderId="52" xfId="0" applyFont="1" applyFill="1" applyBorder="1" applyAlignment="1">
      <alignment horizontal="center" vertical="center" textRotation="255"/>
    </xf>
    <xf numFmtId="0" fontId="38" fillId="0" borderId="57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174" fontId="38" fillId="0" borderId="58" xfId="0" applyNumberFormat="1" applyFont="1" applyFill="1" applyBorder="1" applyAlignment="1">
      <alignment horizontal="center" vertical="center" wrapText="1"/>
    </xf>
    <xf numFmtId="174" fontId="38" fillId="0" borderId="59" xfId="0" applyNumberFormat="1" applyFont="1" applyFill="1" applyBorder="1" applyAlignment="1">
      <alignment horizontal="center" vertical="center" wrapText="1"/>
    </xf>
    <xf numFmtId="174" fontId="38" fillId="0" borderId="60" xfId="0" applyNumberFormat="1" applyFont="1" applyFill="1" applyBorder="1" applyAlignment="1">
      <alignment horizontal="center" vertical="center" wrapText="1"/>
    </xf>
    <xf numFmtId="0" fontId="38" fillId="5" borderId="22" xfId="0" applyFont="1" applyFill="1" applyBorder="1" applyAlignment="1">
      <alignment horizontal="center" vertical="center" wrapText="1"/>
    </xf>
    <xf numFmtId="0" fontId="45" fillId="5" borderId="54" xfId="0" applyFont="1" applyFill="1" applyBorder="1" applyAlignment="1">
      <alignment horizontal="center" vertical="center" textRotation="255"/>
    </xf>
    <xf numFmtId="0" fontId="45" fillId="5" borderId="46" xfId="0" applyFont="1" applyFill="1" applyBorder="1" applyAlignment="1">
      <alignment horizontal="center" vertical="center" textRotation="255"/>
    </xf>
    <xf numFmtId="0" fontId="45" fillId="5" borderId="52" xfId="0" applyFont="1" applyFill="1" applyBorder="1" applyAlignment="1">
      <alignment horizontal="center" vertical="center" textRotation="255"/>
    </xf>
    <xf numFmtId="2" fontId="38" fillId="0" borderId="58" xfId="0" applyNumberFormat="1" applyFont="1" applyFill="1" applyBorder="1" applyAlignment="1">
      <alignment horizontal="center" vertical="center" wrapText="1"/>
    </xf>
    <xf numFmtId="2" fontId="38" fillId="0" borderId="59" xfId="0" applyNumberFormat="1" applyFont="1" applyFill="1" applyBorder="1" applyAlignment="1">
      <alignment horizontal="center" vertical="center" wrapText="1"/>
    </xf>
    <xf numFmtId="2" fontId="38" fillId="0" borderId="60" xfId="0" applyNumberFormat="1" applyFont="1" applyFill="1" applyBorder="1" applyAlignment="1">
      <alignment horizontal="center" vertical="center" wrapText="1"/>
    </xf>
    <xf numFmtId="0" fontId="38" fillId="7" borderId="22" xfId="0" applyFont="1" applyFill="1" applyBorder="1" applyAlignment="1">
      <alignment horizontal="center" vertical="center" wrapText="1"/>
    </xf>
    <xf numFmtId="170" fontId="0" fillId="0" borderId="17" xfId="0" applyNumberFormat="1" applyFont="1" applyFill="1" applyBorder="1" applyAlignment="1">
      <alignment horizontal="right" vertical="center"/>
    </xf>
    <xf numFmtId="170" fontId="0" fillId="0" borderId="61" xfId="0" applyNumberFormat="1" applyFont="1" applyFill="1" applyBorder="1" applyAlignment="1">
      <alignment horizontal="right" vertical="center"/>
    </xf>
    <xf numFmtId="0" fontId="38" fillId="0" borderId="62" xfId="0" applyFont="1" applyFill="1" applyBorder="1" applyAlignment="1">
      <alignment horizontal="center" vertical="center" wrapText="1"/>
    </xf>
    <xf numFmtId="0" fontId="38" fillId="0" borderId="63" xfId="0" applyFont="1" applyFill="1" applyBorder="1" applyAlignment="1">
      <alignment horizontal="center" vertical="center" wrapText="1"/>
    </xf>
    <xf numFmtId="170" fontId="0" fillId="0" borderId="64" xfId="0" applyNumberFormat="1" applyFont="1" applyFill="1" applyBorder="1" applyAlignment="1">
      <alignment horizontal="right" vertical="center"/>
    </xf>
    <xf numFmtId="170" fontId="0" fillId="0" borderId="65" xfId="0" applyNumberFormat="1" applyFont="1" applyFill="1" applyBorder="1" applyAlignment="1">
      <alignment horizontal="right" vertical="center"/>
    </xf>
    <xf numFmtId="0" fontId="38" fillId="0" borderId="66" xfId="0" applyFont="1" applyFill="1" applyBorder="1" applyAlignment="1">
      <alignment horizontal="center" vertical="center" wrapText="1"/>
    </xf>
    <xf numFmtId="0" fontId="38" fillId="7" borderId="54" xfId="0" applyFont="1" applyFill="1" applyBorder="1" applyAlignment="1">
      <alignment horizontal="center" vertical="center" textRotation="90"/>
    </xf>
    <xf numFmtId="0" fontId="38" fillId="7" borderId="67" xfId="0" applyFont="1" applyFill="1" applyBorder="1" applyAlignment="1">
      <alignment horizontal="center" vertical="center" textRotation="90"/>
    </xf>
    <xf numFmtId="0" fontId="46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50" xfId="0" applyBorder="1" applyAlignment="1">
      <alignment/>
    </xf>
    <xf numFmtId="0" fontId="38" fillId="6" borderId="22" xfId="0" applyFont="1" applyFill="1" applyBorder="1" applyAlignment="1">
      <alignment horizontal="center" vertical="center" wrapText="1"/>
    </xf>
    <xf numFmtId="0" fontId="45" fillId="6" borderId="54" xfId="0" applyFont="1" applyFill="1" applyBorder="1" applyAlignment="1">
      <alignment horizontal="center" vertical="center" textRotation="255" wrapText="1"/>
    </xf>
    <xf numFmtId="0" fontId="45" fillId="6" borderId="45" xfId="0" applyFont="1" applyFill="1" applyBorder="1" applyAlignment="1">
      <alignment horizontal="center" vertical="center" textRotation="255" wrapText="1"/>
    </xf>
    <xf numFmtId="0" fontId="45" fillId="6" borderId="46" xfId="0" applyFont="1" applyFill="1" applyBorder="1" applyAlignment="1">
      <alignment horizontal="center" vertical="center" textRotation="255" wrapText="1"/>
    </xf>
    <xf numFmtId="0" fontId="45" fillId="6" borderId="52" xfId="0" applyFont="1" applyFill="1" applyBorder="1" applyAlignment="1">
      <alignment horizontal="center" vertical="center" textRotation="255" wrapText="1"/>
    </xf>
    <xf numFmtId="0" fontId="38" fillId="0" borderId="45" xfId="0" applyFont="1" applyFill="1" applyBorder="1" applyAlignment="1">
      <alignment horizontal="center" vertical="center" wrapText="1"/>
    </xf>
    <xf numFmtId="174" fontId="38" fillId="0" borderId="68" xfId="0" applyNumberFormat="1" applyFont="1" applyFill="1" applyBorder="1" applyAlignment="1">
      <alignment horizontal="center" vertical="center" wrapText="1"/>
    </xf>
    <xf numFmtId="9" fontId="41" fillId="33" borderId="58" xfId="48" applyFont="1" applyFill="1" applyBorder="1" applyAlignment="1">
      <alignment horizontal="center" vertical="center" wrapText="1"/>
    </xf>
    <xf numFmtId="9" fontId="41" fillId="33" borderId="59" xfId="48" applyFont="1" applyFill="1" applyBorder="1" applyAlignment="1">
      <alignment horizontal="center" vertical="center" wrapText="1"/>
    </xf>
    <xf numFmtId="9" fontId="41" fillId="33" borderId="68" xfId="48" applyFont="1" applyFill="1" applyBorder="1" applyAlignment="1">
      <alignment horizontal="center" vertical="center" wrapText="1"/>
    </xf>
    <xf numFmtId="170" fontId="0" fillId="0" borderId="19" xfId="0" applyNumberFormat="1" applyFont="1" applyFill="1" applyBorder="1" applyAlignment="1">
      <alignment horizontal="center" vertical="center"/>
    </xf>
    <xf numFmtId="170" fontId="0" fillId="0" borderId="69" xfId="0" applyNumberFormat="1" applyFont="1" applyFill="1" applyBorder="1" applyAlignment="1">
      <alignment horizontal="center" vertical="center"/>
    </xf>
    <xf numFmtId="170" fontId="0" fillId="0" borderId="19" xfId="0" applyNumberFormat="1" applyFont="1" applyFill="1" applyBorder="1" applyAlignment="1">
      <alignment horizontal="right" vertical="center"/>
    </xf>
    <xf numFmtId="170" fontId="0" fillId="0" borderId="69" xfId="0" applyNumberFormat="1" applyFont="1" applyFill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="80" zoomScaleNormal="80" zoomScalePageLayoutView="0" workbookViewId="0" topLeftCell="A32">
      <selection activeCell="L52" sqref="L52"/>
    </sheetView>
  </sheetViews>
  <sheetFormatPr defaultColWidth="9.140625" defaultRowHeight="15"/>
  <cols>
    <col min="1" max="1" width="82.00390625" style="24" customWidth="1"/>
    <col min="2" max="2" width="17.8515625" style="20" customWidth="1"/>
    <col min="3" max="4" width="16.140625" style="21" customWidth="1"/>
    <col min="5" max="5" width="16.140625" style="22" customWidth="1"/>
    <col min="6" max="6" width="16.140625" style="23" customWidth="1"/>
    <col min="7" max="7" width="10.7109375" style="23" customWidth="1"/>
    <col min="8" max="8" width="13.7109375" style="21" customWidth="1"/>
    <col min="9" max="16384" width="9.140625" style="21" customWidth="1"/>
  </cols>
  <sheetData>
    <row r="1" ht="24" customHeight="1" thickBot="1">
      <c r="A1" s="19" t="s">
        <v>38</v>
      </c>
    </row>
    <row r="2" spans="1:8" s="24" customFormat="1" ht="68.25" customHeight="1" thickBot="1">
      <c r="A2" s="108" t="s">
        <v>78</v>
      </c>
      <c r="B2" s="109"/>
      <c r="C2" s="109"/>
      <c r="D2" s="109"/>
      <c r="E2" s="109"/>
      <c r="F2" s="109"/>
      <c r="G2" s="110"/>
      <c r="H2" s="1" t="s">
        <v>31</v>
      </c>
    </row>
    <row r="3" spans="1:9" s="24" customFormat="1" ht="42.75" customHeight="1" thickBot="1">
      <c r="A3" s="14" t="s">
        <v>39</v>
      </c>
      <c r="B3" s="15" t="s">
        <v>15</v>
      </c>
      <c r="C3" s="111" t="s">
        <v>40</v>
      </c>
      <c r="D3" s="111"/>
      <c r="E3" s="111"/>
      <c r="F3" s="111"/>
      <c r="G3" s="112" t="s">
        <v>37</v>
      </c>
      <c r="H3" s="2"/>
      <c r="I3" s="3"/>
    </row>
    <row r="4" spans="1:9" s="24" customFormat="1" ht="14.25">
      <c r="A4" s="25" t="s">
        <v>2</v>
      </c>
      <c r="B4" s="26">
        <v>30</v>
      </c>
      <c r="C4" s="77"/>
      <c r="D4" s="85"/>
      <c r="E4" s="85"/>
      <c r="F4" s="78"/>
      <c r="G4" s="113"/>
      <c r="H4" s="2"/>
      <c r="I4" s="3"/>
    </row>
    <row r="5" spans="1:9" s="24" customFormat="1" ht="14.25">
      <c r="A5" s="27" t="s">
        <v>3</v>
      </c>
      <c r="B5" s="28">
        <v>0.6</v>
      </c>
      <c r="C5" s="86"/>
      <c r="D5" s="87"/>
      <c r="E5" s="87"/>
      <c r="F5" s="116"/>
      <c r="G5" s="113"/>
      <c r="H5" s="2"/>
      <c r="I5" s="3"/>
    </row>
    <row r="6" spans="1:9" s="24" customFormat="1" ht="15.75" customHeight="1">
      <c r="A6" s="27" t="s">
        <v>71</v>
      </c>
      <c r="B6" s="28"/>
      <c r="C6" s="88">
        <v>1</v>
      </c>
      <c r="D6" s="89"/>
      <c r="E6" s="89"/>
      <c r="F6" s="117"/>
      <c r="G6" s="113"/>
      <c r="H6" s="2"/>
      <c r="I6" s="3"/>
    </row>
    <row r="7" spans="1:9" s="24" customFormat="1" ht="14.25">
      <c r="A7" s="27" t="s">
        <v>13</v>
      </c>
      <c r="B7" s="28"/>
      <c r="C7" s="88">
        <v>1.2</v>
      </c>
      <c r="D7" s="89"/>
      <c r="E7" s="89"/>
      <c r="F7" s="117"/>
      <c r="G7" s="113"/>
      <c r="H7" s="2"/>
      <c r="I7" s="3"/>
    </row>
    <row r="8" spans="1:8" s="24" customFormat="1" ht="15.75" customHeight="1">
      <c r="A8" s="27" t="s">
        <v>14</v>
      </c>
      <c r="B8" s="28"/>
      <c r="C8" s="88">
        <v>1.2</v>
      </c>
      <c r="D8" s="89"/>
      <c r="E8" s="89"/>
      <c r="F8" s="117"/>
      <c r="G8" s="113"/>
      <c r="H8" s="16"/>
    </row>
    <row r="9" spans="1:8" s="24" customFormat="1" ht="15.75" customHeight="1" thickBot="1">
      <c r="A9" s="4" t="s">
        <v>69</v>
      </c>
      <c r="B9" s="62"/>
      <c r="C9" s="118">
        <v>0</v>
      </c>
      <c r="D9" s="119"/>
      <c r="E9" s="119"/>
      <c r="F9" s="120"/>
      <c r="G9" s="113"/>
      <c r="H9" s="16"/>
    </row>
    <row r="10" spans="1:8" s="24" customFormat="1" ht="14.25">
      <c r="A10" s="73" t="s">
        <v>25</v>
      </c>
      <c r="B10" s="75" t="s">
        <v>41</v>
      </c>
      <c r="C10" s="79" t="s">
        <v>71</v>
      </c>
      <c r="D10" s="105"/>
      <c r="E10" s="105"/>
      <c r="F10" s="80"/>
      <c r="G10" s="113"/>
      <c r="H10" s="30"/>
    </row>
    <row r="11" spans="1:8" ht="50.25" customHeight="1" thickBot="1">
      <c r="A11" s="74"/>
      <c r="B11" s="76"/>
      <c r="C11" s="101" t="s">
        <v>42</v>
      </c>
      <c r="D11" s="102"/>
      <c r="E11" s="101" t="s">
        <v>43</v>
      </c>
      <c r="F11" s="102"/>
      <c r="G11" s="113"/>
      <c r="H11" s="18"/>
    </row>
    <row r="12" spans="1:8" ht="29.25" customHeight="1">
      <c r="A12" s="7" t="s">
        <v>27</v>
      </c>
      <c r="B12" s="8">
        <v>0.4</v>
      </c>
      <c r="C12" s="103">
        <f>B4*B12*C6*C7</f>
        <v>14.399999999999999</v>
      </c>
      <c r="D12" s="104"/>
      <c r="E12" s="103">
        <f>B4*B12*C6*C8</f>
        <v>14.399999999999999</v>
      </c>
      <c r="F12" s="104"/>
      <c r="G12" s="114"/>
      <c r="H12" s="18"/>
    </row>
    <row r="13" spans="1:8" ht="29.25" customHeight="1">
      <c r="A13" s="9" t="s">
        <v>28</v>
      </c>
      <c r="B13" s="10">
        <v>1</v>
      </c>
      <c r="C13" s="99">
        <f>B5*B13*C6*C7</f>
        <v>0.72</v>
      </c>
      <c r="D13" s="100"/>
      <c r="E13" s="99">
        <f>B5*B13*C6*C8</f>
        <v>0.72</v>
      </c>
      <c r="F13" s="100"/>
      <c r="G13" s="114"/>
      <c r="H13" s="18"/>
    </row>
    <row r="14" spans="1:8" ht="29.25" customHeight="1">
      <c r="A14" s="11" t="s">
        <v>29</v>
      </c>
      <c r="B14" s="10" t="s">
        <v>1</v>
      </c>
      <c r="C14" s="99">
        <f>SUM(C12/12)</f>
        <v>1.2</v>
      </c>
      <c r="D14" s="100"/>
      <c r="E14" s="99">
        <f>SUM(E12/12)</f>
        <v>1.2</v>
      </c>
      <c r="F14" s="100"/>
      <c r="G14" s="114"/>
      <c r="H14" s="18"/>
    </row>
    <row r="15" spans="1:8" ht="19.5" customHeight="1">
      <c r="A15" s="11" t="s">
        <v>16</v>
      </c>
      <c r="B15" s="10">
        <v>4.5</v>
      </c>
      <c r="C15" s="99">
        <f>B5*B15*C6</f>
        <v>2.6999999999999997</v>
      </c>
      <c r="D15" s="100"/>
      <c r="E15" s="99" t="s">
        <v>1</v>
      </c>
      <c r="F15" s="100"/>
      <c r="G15" s="114"/>
      <c r="H15" s="18"/>
    </row>
    <row r="16" spans="1:8" ht="14.25">
      <c r="A16" s="11" t="s">
        <v>17</v>
      </c>
      <c r="B16" s="10">
        <v>1.3</v>
      </c>
      <c r="C16" s="99">
        <f>B5*B16*C6*C7</f>
        <v>0.9359999999999999</v>
      </c>
      <c r="D16" s="100"/>
      <c r="E16" s="99">
        <f>B5*B16*C6*C8</f>
        <v>0.9359999999999999</v>
      </c>
      <c r="F16" s="100"/>
      <c r="G16" s="114"/>
      <c r="H16" s="18"/>
    </row>
    <row r="17" spans="1:8" ht="14.25">
      <c r="A17" s="11" t="s">
        <v>18</v>
      </c>
      <c r="B17" s="10">
        <v>12.5</v>
      </c>
      <c r="C17" s="99">
        <f>B5*B17*C6</f>
        <v>7.5</v>
      </c>
      <c r="D17" s="100"/>
      <c r="E17" s="99" t="s">
        <v>1</v>
      </c>
      <c r="F17" s="100"/>
      <c r="G17" s="114"/>
      <c r="H17" s="18"/>
    </row>
    <row r="18" spans="1:8" ht="14.25">
      <c r="A18" s="9" t="s">
        <v>19</v>
      </c>
      <c r="B18" s="10">
        <v>4.5</v>
      </c>
      <c r="C18" s="99">
        <f>B5*B18</f>
        <v>2.6999999999999997</v>
      </c>
      <c r="D18" s="100"/>
      <c r="E18" s="99" t="s">
        <v>1</v>
      </c>
      <c r="F18" s="100"/>
      <c r="G18" s="114"/>
      <c r="H18" s="18"/>
    </row>
    <row r="19" spans="1:8" ht="14.25">
      <c r="A19" s="9" t="s">
        <v>8</v>
      </c>
      <c r="B19" s="10">
        <v>3</v>
      </c>
      <c r="C19" s="99">
        <f>B4*B19</f>
        <v>90</v>
      </c>
      <c r="D19" s="100"/>
      <c r="E19" s="99" t="s">
        <v>30</v>
      </c>
      <c r="F19" s="100"/>
      <c r="G19" s="114"/>
      <c r="H19" s="18"/>
    </row>
    <row r="20" spans="1:8" ht="14.25">
      <c r="A20" s="9" t="s">
        <v>9</v>
      </c>
      <c r="B20" s="10">
        <v>2</v>
      </c>
      <c r="C20" s="99">
        <f>B4*B20</f>
        <v>60</v>
      </c>
      <c r="D20" s="100"/>
      <c r="E20" s="99" t="s">
        <v>30</v>
      </c>
      <c r="F20" s="100"/>
      <c r="G20" s="114"/>
      <c r="H20" s="18"/>
    </row>
    <row r="21" spans="1:8" ht="14.25">
      <c r="A21" s="11" t="s">
        <v>6</v>
      </c>
      <c r="B21" s="10">
        <v>1</v>
      </c>
      <c r="C21" s="99">
        <f>B4*B21</f>
        <v>30</v>
      </c>
      <c r="D21" s="100"/>
      <c r="E21" s="99" t="s">
        <v>30</v>
      </c>
      <c r="F21" s="100"/>
      <c r="G21" s="114"/>
      <c r="H21" s="18"/>
    </row>
    <row r="22" spans="1:8" ht="15" thickBot="1">
      <c r="A22" s="12" t="s">
        <v>0</v>
      </c>
      <c r="B22" s="33" t="s">
        <v>1</v>
      </c>
      <c r="C22" s="121"/>
      <c r="D22" s="122"/>
      <c r="E22" s="123" t="s">
        <v>30</v>
      </c>
      <c r="F22" s="124"/>
      <c r="G22" s="115"/>
      <c r="H22" s="18"/>
    </row>
    <row r="23" spans="1:8" ht="42.75" customHeight="1" thickBot="1">
      <c r="A23" s="34" t="s">
        <v>44</v>
      </c>
      <c r="B23" s="35" t="s">
        <v>72</v>
      </c>
      <c r="C23" s="98" t="s">
        <v>73</v>
      </c>
      <c r="D23" s="98"/>
      <c r="E23" s="98"/>
      <c r="F23" s="98"/>
      <c r="G23" s="106" t="s">
        <v>24</v>
      </c>
      <c r="H23" s="18"/>
    </row>
    <row r="24" spans="1:8" ht="33" customHeight="1" thickBot="1">
      <c r="A24" s="36" t="s">
        <v>45</v>
      </c>
      <c r="B24" s="37">
        <v>2.5</v>
      </c>
      <c r="C24" s="70">
        <f>B5*B24*C6*C7</f>
        <v>1.7999999999999998</v>
      </c>
      <c r="D24" s="71"/>
      <c r="E24" s="70" t="s">
        <v>1</v>
      </c>
      <c r="F24" s="72"/>
      <c r="G24" s="107"/>
      <c r="H24" s="18"/>
    </row>
    <row r="25" spans="1:8" ht="42" customHeight="1" thickBot="1">
      <c r="A25" s="38" t="s">
        <v>20</v>
      </c>
      <c r="B25" s="39" t="s">
        <v>15</v>
      </c>
      <c r="C25" s="91" t="s">
        <v>40</v>
      </c>
      <c r="D25" s="91"/>
      <c r="E25" s="91"/>
      <c r="F25" s="91"/>
      <c r="G25" s="92" t="s">
        <v>46</v>
      </c>
      <c r="H25" s="18"/>
    </row>
    <row r="26" spans="1:8" ht="14.25">
      <c r="A26" s="25" t="s">
        <v>2</v>
      </c>
      <c r="B26" s="26">
        <v>30</v>
      </c>
      <c r="C26" s="77"/>
      <c r="D26" s="85"/>
      <c r="E26" s="85"/>
      <c r="F26" s="85"/>
      <c r="G26" s="93"/>
      <c r="H26" s="18"/>
    </row>
    <row r="27" spans="1:8" ht="14.25">
      <c r="A27" s="27" t="s">
        <v>3</v>
      </c>
      <c r="B27" s="28">
        <v>0.6</v>
      </c>
      <c r="C27" s="86"/>
      <c r="D27" s="87"/>
      <c r="E27" s="87"/>
      <c r="F27" s="87"/>
      <c r="G27" s="93"/>
      <c r="H27" s="18"/>
    </row>
    <row r="28" spans="1:8" ht="14.25">
      <c r="A28" s="27" t="s">
        <v>4</v>
      </c>
      <c r="B28" s="28"/>
      <c r="C28" s="95">
        <v>1</v>
      </c>
      <c r="D28" s="96"/>
      <c r="E28" s="96"/>
      <c r="F28" s="97"/>
      <c r="G28" s="93"/>
      <c r="H28" s="18"/>
    </row>
    <row r="29" spans="1:8" ht="14.25">
      <c r="A29" s="27" t="s">
        <v>5</v>
      </c>
      <c r="B29" s="28"/>
      <c r="C29" s="95">
        <v>0.6</v>
      </c>
      <c r="D29" s="96"/>
      <c r="E29" s="96"/>
      <c r="F29" s="97"/>
      <c r="G29" s="93"/>
      <c r="H29" s="18"/>
    </row>
    <row r="30" spans="1:8" ht="14.25">
      <c r="A30" s="27"/>
      <c r="B30" s="28"/>
      <c r="C30" s="95"/>
      <c r="D30" s="96"/>
      <c r="E30" s="96"/>
      <c r="F30" s="97"/>
      <c r="G30" s="93"/>
      <c r="H30" s="18"/>
    </row>
    <row r="31" spans="1:8" ht="15" thickBot="1">
      <c r="A31" s="40"/>
      <c r="B31" s="29"/>
      <c r="C31" s="88"/>
      <c r="D31" s="89"/>
      <c r="E31" s="89"/>
      <c r="F31" s="90"/>
      <c r="G31" s="93"/>
      <c r="H31" s="18"/>
    </row>
    <row r="32" spans="1:8" ht="14.25">
      <c r="A32" s="73" t="s">
        <v>26</v>
      </c>
      <c r="B32" s="75" t="s">
        <v>33</v>
      </c>
      <c r="C32" s="77" t="s">
        <v>4</v>
      </c>
      <c r="D32" s="78"/>
      <c r="E32" s="79" t="s">
        <v>5</v>
      </c>
      <c r="F32" s="80"/>
      <c r="G32" s="93"/>
      <c r="H32" s="18"/>
    </row>
    <row r="33" spans="1:8" ht="29.25" thickBot="1">
      <c r="A33" s="74"/>
      <c r="B33" s="76"/>
      <c r="C33" s="5" t="s">
        <v>47</v>
      </c>
      <c r="D33" s="6" t="s">
        <v>48</v>
      </c>
      <c r="E33" s="5" t="s">
        <v>47</v>
      </c>
      <c r="F33" s="6" t="s">
        <v>48</v>
      </c>
      <c r="G33" s="93"/>
      <c r="H33" s="18"/>
    </row>
    <row r="34" spans="1:8" ht="28.5">
      <c r="A34" s="57" t="s">
        <v>52</v>
      </c>
      <c r="B34" s="41" t="s">
        <v>1</v>
      </c>
      <c r="C34" s="42">
        <v>1.5</v>
      </c>
      <c r="D34" s="43" t="s">
        <v>30</v>
      </c>
      <c r="E34" s="44" t="s">
        <v>1</v>
      </c>
      <c r="F34" s="45"/>
      <c r="G34" s="93"/>
      <c r="H34" s="17" t="s">
        <v>21</v>
      </c>
    </row>
    <row r="35" spans="1:8" ht="28.5">
      <c r="A35" s="46" t="s">
        <v>22</v>
      </c>
      <c r="B35" s="58">
        <v>0.7</v>
      </c>
      <c r="C35" s="42">
        <f>B26*B35*C28</f>
        <v>21</v>
      </c>
      <c r="D35" s="32" t="s">
        <v>1</v>
      </c>
      <c r="E35" s="47">
        <f>B26*B35*C29</f>
        <v>12.6</v>
      </c>
      <c r="F35" s="31" t="s">
        <v>1</v>
      </c>
      <c r="G35" s="93"/>
      <c r="H35" s="18"/>
    </row>
    <row r="36" spans="1:8" ht="28.5">
      <c r="A36" s="48" t="s">
        <v>53</v>
      </c>
      <c r="B36" s="58">
        <v>3</v>
      </c>
      <c r="C36" s="42" t="s">
        <v>1</v>
      </c>
      <c r="D36" s="32">
        <f>B27*B36*C28</f>
        <v>1.7999999999999998</v>
      </c>
      <c r="E36" s="47" t="s">
        <v>1</v>
      </c>
      <c r="F36" s="31">
        <f>B27*B36*C29</f>
        <v>1.0799999999999998</v>
      </c>
      <c r="G36" s="93"/>
      <c r="H36" s="18"/>
    </row>
    <row r="37" spans="1:8" ht="14.25">
      <c r="A37" s="68" t="s">
        <v>70</v>
      </c>
      <c r="B37" s="58">
        <v>0.25</v>
      </c>
      <c r="C37" s="42">
        <f>B26*B37*C28</f>
        <v>7.5</v>
      </c>
      <c r="D37" s="32" t="s">
        <v>1</v>
      </c>
      <c r="E37" s="47">
        <f>B26*B37*C29</f>
        <v>4.5</v>
      </c>
      <c r="F37" s="32" t="s">
        <v>1</v>
      </c>
      <c r="G37" s="93"/>
      <c r="H37" s="17" t="s">
        <v>32</v>
      </c>
    </row>
    <row r="38" spans="1:8" ht="28.5">
      <c r="A38" s="68" t="s">
        <v>76</v>
      </c>
      <c r="B38" s="58">
        <v>0.23</v>
      </c>
      <c r="C38" s="42">
        <f>B26*B38*C28</f>
        <v>6.9</v>
      </c>
      <c r="D38" s="32" t="s">
        <v>1</v>
      </c>
      <c r="E38" s="47">
        <f>B26*B38*C29</f>
        <v>4.14</v>
      </c>
      <c r="F38" s="31" t="s">
        <v>1</v>
      </c>
      <c r="G38" s="93"/>
      <c r="H38" s="17"/>
    </row>
    <row r="39" spans="1:8" ht="28.5">
      <c r="A39" s="68" t="s">
        <v>77</v>
      </c>
      <c r="B39" s="58">
        <v>1</v>
      </c>
      <c r="C39" s="42" t="s">
        <v>1</v>
      </c>
      <c r="D39" s="32">
        <f>B27*B39*C28</f>
        <v>0.6</v>
      </c>
      <c r="E39" s="47" t="s">
        <v>1</v>
      </c>
      <c r="F39" s="31">
        <f>B27*B39*C29</f>
        <v>0.36</v>
      </c>
      <c r="G39" s="93"/>
      <c r="H39" s="17"/>
    </row>
    <row r="40" spans="1:8" ht="31.5" customHeight="1">
      <c r="A40" s="48" t="s">
        <v>54</v>
      </c>
      <c r="B40" s="58">
        <v>1.5</v>
      </c>
      <c r="C40" s="42" t="s">
        <v>1</v>
      </c>
      <c r="D40" s="32">
        <f>B27*B40*C28</f>
        <v>0.8999999999999999</v>
      </c>
      <c r="E40" s="47" t="s">
        <v>1</v>
      </c>
      <c r="F40" s="31">
        <f>B27*B40*C29</f>
        <v>0.5399999999999999</v>
      </c>
      <c r="G40" s="93"/>
      <c r="H40" s="18"/>
    </row>
    <row r="41" spans="1:8" ht="43.5">
      <c r="A41" s="48" t="s">
        <v>55</v>
      </c>
      <c r="B41" s="58">
        <v>1.5</v>
      </c>
      <c r="C41" s="42" t="s">
        <v>1</v>
      </c>
      <c r="D41" s="32">
        <f>SUM(B27*B41*C28)</f>
        <v>0.8999999999999999</v>
      </c>
      <c r="E41" s="47" t="s">
        <v>1</v>
      </c>
      <c r="F41" s="31">
        <f>SUM(B27*B41*C29)</f>
        <v>0.5399999999999999</v>
      </c>
      <c r="G41" s="93"/>
      <c r="H41" s="18"/>
    </row>
    <row r="42" spans="1:8" ht="17.25" customHeight="1">
      <c r="A42" s="48" t="s">
        <v>11</v>
      </c>
      <c r="B42" s="58">
        <v>0.25</v>
      </c>
      <c r="C42" s="42">
        <f>SUM(B26*B42*C28)</f>
        <v>7.5</v>
      </c>
      <c r="D42" s="32" t="s">
        <v>1</v>
      </c>
      <c r="E42" s="47">
        <f>SUM(B26*B42*C29)</f>
        <v>4.5</v>
      </c>
      <c r="F42" s="31" t="s">
        <v>1</v>
      </c>
      <c r="G42" s="93"/>
      <c r="H42" s="17" t="s">
        <v>32</v>
      </c>
    </row>
    <row r="43" spans="1:8" ht="14.25">
      <c r="A43" s="48" t="s">
        <v>10</v>
      </c>
      <c r="B43" s="58">
        <v>0.32</v>
      </c>
      <c r="C43" s="42">
        <f>SUM(B26*B43*C28)</f>
        <v>9.6</v>
      </c>
      <c r="D43" s="32" t="s">
        <v>1</v>
      </c>
      <c r="E43" s="47">
        <f>SUM(B26*B43*C29)</f>
        <v>5.76</v>
      </c>
      <c r="F43" s="31" t="s">
        <v>1</v>
      </c>
      <c r="G43" s="93"/>
      <c r="H43" s="17" t="s">
        <v>32</v>
      </c>
    </row>
    <row r="44" spans="1:8" ht="14.25">
      <c r="A44" s="48" t="s">
        <v>56</v>
      </c>
      <c r="B44" s="58">
        <v>0.2</v>
      </c>
      <c r="C44" s="42">
        <f>SUM(B26*B44*C28)</f>
        <v>6</v>
      </c>
      <c r="D44" s="32">
        <f>SUM(B27*B44*C28)</f>
        <v>0.12</v>
      </c>
      <c r="E44" s="47">
        <f>SUM(B26*B44*C29)</f>
        <v>3.5999999999999996</v>
      </c>
      <c r="F44" s="31">
        <f>SUM(B27*B44*C29)</f>
        <v>0.072</v>
      </c>
      <c r="G44" s="93"/>
      <c r="H44" s="18"/>
    </row>
    <row r="45" spans="1:8" ht="14.25">
      <c r="A45" s="48" t="s">
        <v>57</v>
      </c>
      <c r="B45" s="58">
        <v>1.5</v>
      </c>
      <c r="C45" s="42" t="s">
        <v>1</v>
      </c>
      <c r="D45" s="32">
        <f>SUM(B27*B45*C28)</f>
        <v>0.8999999999999999</v>
      </c>
      <c r="E45" s="47" t="s">
        <v>1</v>
      </c>
      <c r="F45" s="31">
        <f>SUM(B27*B45*C29)</f>
        <v>0.5399999999999999</v>
      </c>
      <c r="G45" s="93"/>
      <c r="H45" s="18"/>
    </row>
    <row r="46" spans="1:8" ht="14.25">
      <c r="A46" s="48" t="s">
        <v>58</v>
      </c>
      <c r="B46" s="58">
        <v>1.5</v>
      </c>
      <c r="C46" s="42" t="s">
        <v>1</v>
      </c>
      <c r="D46" s="32">
        <f>SUM(B27*B46*C28)</f>
        <v>0.8999999999999999</v>
      </c>
      <c r="E46" s="47" t="s">
        <v>1</v>
      </c>
      <c r="F46" s="31">
        <f>SUM(B27*B46*C29)</f>
        <v>0.5399999999999999</v>
      </c>
      <c r="G46" s="93"/>
      <c r="H46" s="18"/>
    </row>
    <row r="47" spans="1:8" ht="28.5">
      <c r="A47" s="48" t="s">
        <v>59</v>
      </c>
      <c r="B47" s="58">
        <v>2</v>
      </c>
      <c r="C47" s="42" t="s">
        <v>1</v>
      </c>
      <c r="D47" s="32">
        <f>SUM(B27*B47*C28)</f>
        <v>1.2</v>
      </c>
      <c r="E47" s="47" t="s">
        <v>1</v>
      </c>
      <c r="F47" s="31">
        <f>SUM(B27*B47*C29)</f>
        <v>0.72</v>
      </c>
      <c r="G47" s="93"/>
      <c r="H47" s="18"/>
    </row>
    <row r="48" spans="1:8" s="61" customFormat="1" ht="19.5" customHeight="1">
      <c r="A48" s="48" t="s">
        <v>62</v>
      </c>
      <c r="B48" s="58" t="s">
        <v>79</v>
      </c>
      <c r="C48" s="42" t="s">
        <v>80</v>
      </c>
      <c r="D48" s="32" t="s">
        <v>80</v>
      </c>
      <c r="E48" s="42" t="s">
        <v>80</v>
      </c>
      <c r="F48" s="59" t="s">
        <v>80</v>
      </c>
      <c r="G48" s="93"/>
      <c r="H48" s="60"/>
    </row>
    <row r="49" spans="1:8" s="61" customFormat="1" ht="19.5" customHeight="1">
      <c r="A49" s="48" t="s">
        <v>63</v>
      </c>
      <c r="B49" s="58" t="s">
        <v>79</v>
      </c>
      <c r="C49" s="42" t="s">
        <v>80</v>
      </c>
      <c r="D49" s="32" t="s">
        <v>80</v>
      </c>
      <c r="E49" s="42" t="s">
        <v>80</v>
      </c>
      <c r="F49" s="31" t="s">
        <v>80</v>
      </c>
      <c r="G49" s="93"/>
      <c r="H49" s="17"/>
    </row>
    <row r="50" spans="1:8" ht="28.5">
      <c r="A50" s="48" t="s">
        <v>81</v>
      </c>
      <c r="B50" s="58">
        <v>15</v>
      </c>
      <c r="C50" s="42">
        <f>SUM(B26*C28*B50)</f>
        <v>450</v>
      </c>
      <c r="D50" s="32">
        <f>SUM(B27*C28*B50)</f>
        <v>9</v>
      </c>
      <c r="E50" s="47" t="s">
        <v>1</v>
      </c>
      <c r="F50" s="47" t="s">
        <v>1</v>
      </c>
      <c r="G50" s="93"/>
      <c r="H50" s="18"/>
    </row>
    <row r="51" spans="1:8" ht="43.5">
      <c r="A51" s="48" t="s">
        <v>82</v>
      </c>
      <c r="B51" s="58">
        <v>15</v>
      </c>
      <c r="C51" s="42">
        <f>SUM(B26*C28*B51)</f>
        <v>450</v>
      </c>
      <c r="D51" s="32">
        <f>SUM(B27*C28*B51)</f>
        <v>9</v>
      </c>
      <c r="E51" s="47" t="s">
        <v>1</v>
      </c>
      <c r="F51" s="47" t="s">
        <v>1</v>
      </c>
      <c r="G51" s="93"/>
      <c r="H51" s="18"/>
    </row>
    <row r="52" spans="1:8" ht="14.25">
      <c r="A52" s="48" t="s">
        <v>60</v>
      </c>
      <c r="B52" s="58">
        <v>3</v>
      </c>
      <c r="C52" s="42">
        <f>B26*B52*C28</f>
        <v>90</v>
      </c>
      <c r="D52" s="32">
        <f>SUM(B27*B52*C28)</f>
        <v>1.7999999999999998</v>
      </c>
      <c r="E52" s="47">
        <f>B26*B52*C29</f>
        <v>54</v>
      </c>
      <c r="F52" s="31">
        <f>B27*B52*C29</f>
        <v>1.0799999999999998</v>
      </c>
      <c r="G52" s="93"/>
      <c r="H52" s="18"/>
    </row>
    <row r="53" spans="1:8" ht="28.5">
      <c r="A53" s="48" t="s">
        <v>74</v>
      </c>
      <c r="B53" s="58">
        <v>0.7</v>
      </c>
      <c r="C53" s="42">
        <f>B26*B53*C28</f>
        <v>21</v>
      </c>
      <c r="D53" s="32" t="s">
        <v>1</v>
      </c>
      <c r="E53" s="47">
        <f>B26*B53*C29</f>
        <v>12.6</v>
      </c>
      <c r="F53" s="31" t="s">
        <v>1</v>
      </c>
      <c r="G53" s="93"/>
      <c r="H53" s="18"/>
    </row>
    <row r="54" spans="1:8" ht="29.25" thickBot="1">
      <c r="A54" s="48" t="s">
        <v>75</v>
      </c>
      <c r="B54" s="58">
        <v>1.5</v>
      </c>
      <c r="C54" s="42" t="s">
        <v>1</v>
      </c>
      <c r="D54" s="32">
        <f>B27*B54*C28</f>
        <v>0.8999999999999999</v>
      </c>
      <c r="E54" s="47" t="s">
        <v>1</v>
      </c>
      <c r="F54" s="31">
        <f>B27*B54*C29</f>
        <v>0.5399999999999999</v>
      </c>
      <c r="G54" s="94"/>
      <c r="H54" s="18"/>
    </row>
    <row r="55" spans="1:8" ht="36" customHeight="1" thickBot="1">
      <c r="A55" s="48" t="s">
        <v>61</v>
      </c>
      <c r="B55" s="58">
        <v>3</v>
      </c>
      <c r="C55" s="42">
        <f>B26*B55*C28</f>
        <v>90</v>
      </c>
      <c r="D55" s="32">
        <f>B27*B55*C28</f>
        <v>1.7999999999999998</v>
      </c>
      <c r="E55" s="47">
        <f>B26*B55*C29</f>
        <v>54</v>
      </c>
      <c r="F55" s="31">
        <f>B27*B55*C29</f>
        <v>1.0799999999999998</v>
      </c>
      <c r="G55" s="82" t="s">
        <v>23</v>
      </c>
      <c r="H55" s="18"/>
    </row>
    <row r="56" spans="1:8" ht="18.75" thickBot="1">
      <c r="A56" s="49" t="s">
        <v>66</v>
      </c>
      <c r="B56" s="50" t="s">
        <v>15</v>
      </c>
      <c r="C56" s="81" t="s">
        <v>40</v>
      </c>
      <c r="D56" s="81"/>
      <c r="E56" s="81"/>
      <c r="F56" s="81"/>
      <c r="G56" s="83"/>
      <c r="H56" s="18"/>
    </row>
    <row r="57" spans="1:8" ht="14.25">
      <c r="A57" s="25" t="s">
        <v>2</v>
      </c>
      <c r="B57" s="26">
        <v>30</v>
      </c>
      <c r="C57" s="77"/>
      <c r="D57" s="85"/>
      <c r="E57" s="85"/>
      <c r="F57" s="85"/>
      <c r="G57" s="83"/>
      <c r="H57" s="18"/>
    </row>
    <row r="58" spans="1:8" ht="14.25">
      <c r="A58" s="27" t="s">
        <v>3</v>
      </c>
      <c r="B58" s="28">
        <v>0.6</v>
      </c>
      <c r="C58" s="86"/>
      <c r="D58" s="87"/>
      <c r="E58" s="87"/>
      <c r="F58" s="87"/>
      <c r="G58" s="83"/>
      <c r="H58" s="18"/>
    </row>
    <row r="59" spans="1:8" ht="14.25">
      <c r="A59" s="27" t="s">
        <v>4</v>
      </c>
      <c r="B59" s="28"/>
      <c r="C59" s="88">
        <v>1</v>
      </c>
      <c r="D59" s="89"/>
      <c r="E59" s="89"/>
      <c r="F59" s="90"/>
      <c r="G59" s="83"/>
      <c r="H59" s="18"/>
    </row>
    <row r="60" spans="1:8" ht="14.25">
      <c r="A60" s="27" t="s">
        <v>5</v>
      </c>
      <c r="B60" s="28"/>
      <c r="C60" s="88">
        <v>0.7</v>
      </c>
      <c r="D60" s="89"/>
      <c r="E60" s="89"/>
      <c r="F60" s="90"/>
      <c r="G60" s="83"/>
      <c r="H60" s="18"/>
    </row>
    <row r="61" spans="1:8" ht="14.25">
      <c r="A61" s="27" t="s">
        <v>34</v>
      </c>
      <c r="B61" s="28"/>
      <c r="C61" s="88">
        <v>0.9</v>
      </c>
      <c r="D61" s="89"/>
      <c r="E61" s="89"/>
      <c r="F61" s="90"/>
      <c r="G61" s="83"/>
      <c r="H61" s="18"/>
    </row>
    <row r="62" spans="1:8" ht="15" thickBot="1">
      <c r="A62" s="40" t="s">
        <v>35</v>
      </c>
      <c r="B62" s="29"/>
      <c r="C62" s="88">
        <v>1</v>
      </c>
      <c r="D62" s="89"/>
      <c r="E62" s="89"/>
      <c r="F62" s="90"/>
      <c r="G62" s="83"/>
      <c r="H62" s="18"/>
    </row>
    <row r="63" spans="1:8" ht="14.25">
      <c r="A63" s="73" t="s">
        <v>26</v>
      </c>
      <c r="B63" s="75" t="s">
        <v>33</v>
      </c>
      <c r="C63" s="77" t="s">
        <v>4</v>
      </c>
      <c r="D63" s="78"/>
      <c r="E63" s="79" t="s">
        <v>5</v>
      </c>
      <c r="F63" s="80"/>
      <c r="G63" s="83"/>
      <c r="H63" s="18"/>
    </row>
    <row r="64" spans="1:8" ht="29.25" thickBot="1">
      <c r="A64" s="74"/>
      <c r="B64" s="76"/>
      <c r="C64" s="5" t="s">
        <v>49</v>
      </c>
      <c r="D64" s="6" t="s">
        <v>50</v>
      </c>
      <c r="E64" s="5" t="s">
        <v>49</v>
      </c>
      <c r="F64" s="6" t="s">
        <v>50</v>
      </c>
      <c r="G64" s="83"/>
      <c r="H64" s="17" t="s">
        <v>64</v>
      </c>
    </row>
    <row r="65" spans="1:8" ht="28.5">
      <c r="A65" s="63" t="s">
        <v>67</v>
      </c>
      <c r="B65" s="66">
        <v>1.25</v>
      </c>
      <c r="C65" s="64">
        <f>B57*B65*C59*C61</f>
        <v>33.75</v>
      </c>
      <c r="D65" s="65">
        <f>B57*B65*C59*C62</f>
        <v>37.5</v>
      </c>
      <c r="E65" s="67">
        <f>B57*B65*C60*C61</f>
        <v>23.625</v>
      </c>
      <c r="F65" s="67">
        <f>B57*B65*C60*C62</f>
        <v>26.25</v>
      </c>
      <c r="G65" s="83"/>
      <c r="H65" s="17" t="s">
        <v>64</v>
      </c>
    </row>
    <row r="66" spans="1:8" ht="38.25" customHeight="1">
      <c r="A66" s="63" t="s">
        <v>68</v>
      </c>
      <c r="B66" s="66">
        <v>1.25</v>
      </c>
      <c r="C66" s="64">
        <f>B58*B66*C59*C61</f>
        <v>0.675</v>
      </c>
      <c r="D66" s="65">
        <f>B58*B66*C59*C62</f>
        <v>0.75</v>
      </c>
      <c r="E66" s="67">
        <f>B58*B66*C60*C61</f>
        <v>0.4724999999999999</v>
      </c>
      <c r="F66" s="67">
        <f>B58*B66*C60*C62</f>
        <v>0.5249999999999999</v>
      </c>
      <c r="G66" s="83"/>
      <c r="H66" s="18"/>
    </row>
    <row r="67" spans="1:8" ht="38.25" customHeight="1">
      <c r="A67" s="48" t="s">
        <v>65</v>
      </c>
      <c r="B67" s="10">
        <v>0.3</v>
      </c>
      <c r="C67" s="42">
        <f>B58*B67*C59*C61</f>
        <v>0.162</v>
      </c>
      <c r="D67" s="32">
        <f>B58*B67*C59*C62</f>
        <v>0.18</v>
      </c>
      <c r="E67" s="47">
        <f>B58*B67*C60*C61</f>
        <v>0.1134</v>
      </c>
      <c r="F67" s="31">
        <f>B58*B67*C60*C62</f>
        <v>0.126</v>
      </c>
      <c r="G67" s="83"/>
      <c r="H67" s="17" t="s">
        <v>12</v>
      </c>
    </row>
    <row r="68" spans="1:8" ht="38.25" customHeight="1" thickBot="1">
      <c r="A68" s="46" t="s">
        <v>51</v>
      </c>
      <c r="B68" s="10">
        <v>0.2</v>
      </c>
      <c r="C68" s="42">
        <f>B58*B68*C59*C61</f>
        <v>0.108</v>
      </c>
      <c r="D68" s="32">
        <f>B58*B68*C59*C62</f>
        <v>0.12</v>
      </c>
      <c r="E68" s="47">
        <f>B58*B68*C60*C61</f>
        <v>0.0756</v>
      </c>
      <c r="F68" s="31">
        <f>B58*B68*C60*C62</f>
        <v>0.08399999999999999</v>
      </c>
      <c r="G68" s="84"/>
      <c r="H68" s="55"/>
    </row>
    <row r="69" spans="1:7" ht="29.25" thickBot="1">
      <c r="A69" s="51" t="s">
        <v>36</v>
      </c>
      <c r="B69" s="13">
        <v>3</v>
      </c>
      <c r="C69" s="52">
        <f>B58*B69*C59*C61</f>
        <v>1.6199999999999999</v>
      </c>
      <c r="D69" s="69">
        <f>B58*B69*C59*C62</f>
        <v>1.7999999999999998</v>
      </c>
      <c r="E69" s="53">
        <f>B58*B69*C60*C61</f>
        <v>1.134</v>
      </c>
      <c r="F69" s="54">
        <f>B58*B69*C60*C62</f>
        <v>1.2599999999999998</v>
      </c>
      <c r="G69" s="56"/>
    </row>
    <row r="71" ht="14.25">
      <c r="A71" s="24" t="s">
        <v>7</v>
      </c>
    </row>
  </sheetData>
  <sheetProtection/>
  <mergeCells count="64">
    <mergeCell ref="C22:D22"/>
    <mergeCell ref="E15:F15"/>
    <mergeCell ref="E16:F16"/>
    <mergeCell ref="E17:F17"/>
    <mergeCell ref="E18:F18"/>
    <mergeCell ref="E19:F19"/>
    <mergeCell ref="E20:F20"/>
    <mergeCell ref="E21:F21"/>
    <mergeCell ref="E22:F22"/>
    <mergeCell ref="G23:G24"/>
    <mergeCell ref="A2:G2"/>
    <mergeCell ref="C3:F3"/>
    <mergeCell ref="G3:G22"/>
    <mergeCell ref="C4:F4"/>
    <mergeCell ref="C5:F5"/>
    <mergeCell ref="C6:F6"/>
    <mergeCell ref="C7:F7"/>
    <mergeCell ref="C8:F8"/>
    <mergeCell ref="C9:F9"/>
    <mergeCell ref="C10:F10"/>
    <mergeCell ref="C11:D11"/>
    <mergeCell ref="C12:D12"/>
    <mergeCell ref="C13:D13"/>
    <mergeCell ref="C14:D14"/>
    <mergeCell ref="A10:A11"/>
    <mergeCell ref="B10:B11"/>
    <mergeCell ref="E13:F13"/>
    <mergeCell ref="E14:F14"/>
    <mergeCell ref="C23:F23"/>
    <mergeCell ref="C15:D15"/>
    <mergeCell ref="E11:F11"/>
    <mergeCell ref="C16:D16"/>
    <mergeCell ref="C17:D17"/>
    <mergeCell ref="C18:D18"/>
    <mergeCell ref="C19:D19"/>
    <mergeCell ref="C20:D20"/>
    <mergeCell ref="C21:D21"/>
    <mergeCell ref="E12:F12"/>
    <mergeCell ref="C25:F25"/>
    <mergeCell ref="G25:G54"/>
    <mergeCell ref="C26:F26"/>
    <mergeCell ref="C27:F27"/>
    <mergeCell ref="C28:F28"/>
    <mergeCell ref="C29:F29"/>
    <mergeCell ref="C30:F30"/>
    <mergeCell ref="C31:F31"/>
    <mergeCell ref="C56:F56"/>
    <mergeCell ref="G55:G68"/>
    <mergeCell ref="C57:F57"/>
    <mergeCell ref="C58:F58"/>
    <mergeCell ref="C59:F59"/>
    <mergeCell ref="C60:F60"/>
    <mergeCell ref="C61:F61"/>
    <mergeCell ref="C62:F62"/>
    <mergeCell ref="C24:D24"/>
    <mergeCell ref="E24:F24"/>
    <mergeCell ref="A63:A64"/>
    <mergeCell ref="B63:B64"/>
    <mergeCell ref="C63:D63"/>
    <mergeCell ref="E63:F63"/>
    <mergeCell ref="A32:A33"/>
    <mergeCell ref="B32:B33"/>
    <mergeCell ref="C32:D32"/>
    <mergeCell ref="E32:F32"/>
  </mergeCells>
  <printOptions/>
  <pageMargins left="0.35433070866141736" right="0.2755905511811024" top="0.1968503937007874" bottom="0.15748031496062992" header="0.15748031496062992" footer="0.07874015748031496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Campoformido</dc:creator>
  <cp:keywords/>
  <dc:description/>
  <cp:lastModifiedBy>erica collino</cp:lastModifiedBy>
  <cp:lastPrinted>2020-12-03T16:11:30Z</cp:lastPrinted>
  <dcterms:created xsi:type="dcterms:W3CDTF">2019-01-08T14:52:42Z</dcterms:created>
  <dcterms:modified xsi:type="dcterms:W3CDTF">2021-06-17T10:07:37Z</dcterms:modified>
  <cp:category/>
  <cp:version/>
  <cp:contentType/>
  <cp:contentStatus/>
</cp:coreProperties>
</file>